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" sheetId="1" r:id="rId3"/>
    <sheet state="visible" name="2020" sheetId="2" r:id="rId4"/>
    <sheet state="visible" name="2021" sheetId="3" r:id="rId5"/>
  </sheets>
  <definedNames/>
  <calcPr/>
</workbook>
</file>

<file path=xl/sharedStrings.xml><?xml version="1.0" encoding="utf-8"?>
<sst xmlns="http://schemas.openxmlformats.org/spreadsheetml/2006/main" count="346" uniqueCount="69">
  <si>
    <t>AÑO</t>
  </si>
  <si>
    <t>estado</t>
  </si>
  <si>
    <t>pri</t>
  </si>
  <si>
    <t>pan</t>
  </si>
  <si>
    <t>morena</t>
  </si>
  <si>
    <t>otros</t>
  </si>
  <si>
    <t>total</t>
  </si>
  <si>
    <t>Diputados para mayoría</t>
  </si>
  <si>
    <t>GOBER</t>
  </si>
  <si>
    <t>Estados sin elección</t>
  </si>
  <si>
    <t>Aguascalientes</t>
  </si>
  <si>
    <t>PAN</t>
  </si>
  <si>
    <t>Coahuila</t>
  </si>
  <si>
    <t>Baja California</t>
  </si>
  <si>
    <t>Nayarit</t>
  </si>
  <si>
    <t>Baja California Sur</t>
  </si>
  <si>
    <t>Campeche</t>
  </si>
  <si>
    <t>Chiapas</t>
  </si>
  <si>
    <t>Chihuahua</t>
  </si>
  <si>
    <t>CDMX</t>
  </si>
  <si>
    <t>Colima</t>
  </si>
  <si>
    <t>Durango</t>
  </si>
  <si>
    <t>Guanajuato</t>
  </si>
  <si>
    <t>Guerrero</t>
  </si>
  <si>
    <t>Hidalgo</t>
  </si>
  <si>
    <t>Jalisco</t>
  </si>
  <si>
    <t>MC</t>
  </si>
  <si>
    <t>EdoMex</t>
  </si>
  <si>
    <t>Michocan</t>
  </si>
  <si>
    <t>prd</t>
  </si>
  <si>
    <t>Morelos</t>
  </si>
  <si>
    <t>pes</t>
  </si>
  <si>
    <t>Nuevo León</t>
  </si>
  <si>
    <t>IND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</si>
  <si>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</si>
  <si>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</si>
  <si>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</si>
  <si>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</si>
  <si>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</si>
  <si>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</si>
  <si>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</si>
  <si>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</si>
  <si>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</si>
  <si>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</si>
  <si>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</si>
  <si>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Yacatan</t>
  </si>
  <si>
    <t>PRI</t>
  </si>
  <si>
    <t>Zacatecas</t>
  </si>
  <si>
    <t>TOTAL</t>
  </si>
  <si>
    <t xml:space="preserve">  </t>
  </si>
  <si>
    <t>Gober</t>
  </si>
  <si>
    <t>MR</t>
  </si>
  <si>
    <t>MA</t>
  </si>
  <si>
    <t xml:space="preserve">Gobierno unificado </t>
  </si>
  <si>
    <t xml:space="preserve">Gobiernos </t>
  </si>
  <si>
    <t>-</t>
  </si>
  <si>
    <t>Unificado Morena</t>
  </si>
  <si>
    <t>MORENA</t>
  </si>
  <si>
    <t>Unificado otros partidos</t>
  </si>
  <si>
    <t>Dividido Morena mayoría congreso</t>
  </si>
  <si>
    <t>Divido otro partido mayoría congreso</t>
  </si>
  <si>
    <t>PRD</t>
  </si>
  <si>
    <t>Morena</t>
  </si>
  <si>
    <t>PVEM</t>
  </si>
  <si>
    <t>Yucatan</t>
  </si>
  <si>
    <t>17.42%</t>
  </si>
  <si>
    <t>19.27%</t>
  </si>
  <si>
    <t>36.70%</t>
  </si>
  <si>
    <t>26.59%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</si>
</sst>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b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" xfId="0" applyFont="1" applyNumberFormat="1"/>
    <xf borderId="0" fillId="0" fontId="2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0" fontId="1" numFmtId="10" xfId="0" applyFont="1" applyNumberFormat="1"/>
    <xf borderId="0" fillId="4" fontId="1" numFmtId="0" xfId="0" applyAlignment="1" applyFill="1" applyFont="1">
      <alignment readingOrder="0"/>
    </xf>
    <xf borderId="0" fillId="5" fontId="3" numFmtId="0" xfId="0" applyAlignment="1" applyFill="1" applyFont="1">
      <alignment horizontal="right" readingOrder="0"/>
    </xf>
    <xf borderId="0" fillId="0" fontId="1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1" t="s">
        <v>9</v>
      </c>
    </row>
    <row r="2">
      <c r="A2" s="1">
        <v>2018.0</v>
      </c>
      <c r="B2" s="1" t="s">
        <v>10</v>
      </c>
      <c r="C2" s="1">
        <v>4.0</v>
      </c>
      <c r="D2" s="1">
        <v>13.0</v>
      </c>
      <c r="E2" s="1">
        <v>5.0</v>
      </c>
      <c r="F2" s="1">
        <v>5.0</v>
      </c>
      <c r="G2" s="1">
        <f t="shared" ref="G2:G31" si="1">SUM(C2:F2)</f>
        <v>27</v>
      </c>
      <c r="H2" s="2">
        <f t="shared" ref="H2:H5" si="2">(G2/2)</f>
        <v>13.5</v>
      </c>
      <c r="I2" s="1" t="s">
        <v>11</v>
      </c>
      <c r="K2" s="1" t="s">
        <v>12</v>
      </c>
    </row>
    <row r="3">
      <c r="A3" s="1">
        <v>2019.0</v>
      </c>
      <c r="B3" s="3" t="s">
        <v>13</v>
      </c>
      <c r="C3" s="1">
        <v>1.0</v>
      </c>
      <c r="D3" s="1">
        <v>2.0</v>
      </c>
      <c r="E3" s="4">
        <v>13.0</v>
      </c>
      <c r="F3" s="1">
        <v>9.0</v>
      </c>
      <c r="G3" s="1">
        <f t="shared" si="1"/>
        <v>25</v>
      </c>
      <c r="H3" s="2">
        <f t="shared" si="2"/>
        <v>12.5</v>
      </c>
      <c r="K3" s="1" t="s">
        <v>14</v>
      </c>
    </row>
    <row r="4">
      <c r="A4" s="1">
        <v>2018.0</v>
      </c>
      <c r="B4" s="1" t="s">
        <v>15</v>
      </c>
      <c r="C4" s="1">
        <v>1.0</v>
      </c>
      <c r="D4" s="1">
        <v>1.0</v>
      </c>
      <c r="E4" s="5">
        <v>8.0</v>
      </c>
      <c r="F4" s="1">
        <v>11.0</v>
      </c>
      <c r="G4" s="1">
        <f t="shared" si="1"/>
        <v>21</v>
      </c>
      <c r="H4" s="2">
        <f t="shared" si="2"/>
        <v>10.5</v>
      </c>
      <c r="I4" s="1" t="s">
        <v>2</v>
      </c>
    </row>
    <row r="5">
      <c r="A5" s="1">
        <v>2018.0</v>
      </c>
      <c r="B5" s="1" t="s">
        <v>16</v>
      </c>
      <c r="C5" s="1">
        <v>13.0</v>
      </c>
      <c r="D5" s="1">
        <v>6.0</v>
      </c>
      <c r="E5" s="5">
        <v>14.0</v>
      </c>
      <c r="F5" s="1">
        <v>2.0</v>
      </c>
      <c r="G5" s="1">
        <f t="shared" si="1"/>
        <v>35</v>
      </c>
      <c r="H5" s="2">
        <f t="shared" si="2"/>
        <v>17.5</v>
      </c>
      <c r="I5" s="1" t="s">
        <v>2</v>
      </c>
    </row>
    <row r="6">
      <c r="A6" s="1">
        <v>2018.0</v>
      </c>
      <c r="B6" s="3" t="s">
        <v>17</v>
      </c>
      <c r="C6" s="1">
        <v>5.0</v>
      </c>
      <c r="D6" s="1">
        <v>1.0</v>
      </c>
      <c r="E6" s="5">
        <v>12.0</v>
      </c>
      <c r="F6" s="1">
        <v>22.0</v>
      </c>
      <c r="G6" s="1">
        <f t="shared" si="1"/>
        <v>40</v>
      </c>
      <c r="H6" s="2">
        <f>(G6/2)+1</f>
        <v>21</v>
      </c>
      <c r="I6" s="1" t="s">
        <v>4</v>
      </c>
    </row>
    <row r="7">
      <c r="A7" s="1">
        <v>2018.0</v>
      </c>
      <c r="B7" s="1" t="s">
        <v>18</v>
      </c>
      <c r="C7" s="1">
        <v>4.0</v>
      </c>
      <c r="D7" s="1">
        <v>11.0</v>
      </c>
      <c r="E7" s="1">
        <v>8.0</v>
      </c>
      <c r="F7" s="1">
        <v>10.0</v>
      </c>
      <c r="G7" s="1">
        <f t="shared" si="1"/>
        <v>33</v>
      </c>
      <c r="H7" s="2">
        <f>(G7/2)</f>
        <v>16.5</v>
      </c>
      <c r="I7" s="1" t="s">
        <v>11</v>
      </c>
    </row>
    <row r="8">
      <c r="A8" s="1">
        <v>2018.0</v>
      </c>
      <c r="B8" s="3" t="s">
        <v>19</v>
      </c>
      <c r="C8" s="1">
        <v>6.0</v>
      </c>
      <c r="D8" s="1">
        <v>11.0</v>
      </c>
      <c r="E8" s="4">
        <v>37.0</v>
      </c>
      <c r="F8" s="1">
        <v>12.0</v>
      </c>
      <c r="G8" s="1">
        <f t="shared" si="1"/>
        <v>66</v>
      </c>
      <c r="H8" s="2">
        <f>(G8/2)+1</f>
        <v>34</v>
      </c>
    </row>
    <row r="9">
      <c r="A9" s="1">
        <v>2018.0</v>
      </c>
      <c r="B9" s="1" t="s">
        <v>20</v>
      </c>
      <c r="C9" s="1">
        <v>3.0</v>
      </c>
      <c r="D9" s="1">
        <v>3.0</v>
      </c>
      <c r="E9" s="5">
        <v>11.0</v>
      </c>
      <c r="F9" s="1">
        <v>8.0</v>
      </c>
      <c r="G9" s="1">
        <f t="shared" si="1"/>
        <v>25</v>
      </c>
      <c r="H9" s="2">
        <f t="shared" ref="H9:H10" si="3">(G9/2)</f>
        <v>12.5</v>
      </c>
      <c r="I9" s="1" t="s">
        <v>2</v>
      </c>
    </row>
    <row r="10">
      <c r="A10" s="1">
        <v>2018.0</v>
      </c>
      <c r="B10" s="1" t="s">
        <v>21</v>
      </c>
      <c r="C10" s="1">
        <v>5.0</v>
      </c>
      <c r="D10" s="1">
        <v>5.0</v>
      </c>
      <c r="E10" s="5">
        <v>10.0</v>
      </c>
      <c r="F10" s="1">
        <v>5.0</v>
      </c>
      <c r="G10" s="1">
        <f t="shared" si="1"/>
        <v>25</v>
      </c>
      <c r="H10" s="2">
        <f t="shared" si="3"/>
        <v>12.5</v>
      </c>
      <c r="I10" s="1" t="s">
        <v>3</v>
      </c>
    </row>
    <row r="11">
      <c r="A11" s="1">
        <v>2018.0</v>
      </c>
      <c r="B11" s="1" t="s">
        <v>22</v>
      </c>
      <c r="C11" s="1">
        <v>4.0</v>
      </c>
      <c r="D11" s="1">
        <v>19.0</v>
      </c>
      <c r="E11" s="1">
        <v>5.0</v>
      </c>
      <c r="F11" s="1">
        <v>8.0</v>
      </c>
      <c r="G11" s="1">
        <f t="shared" si="1"/>
        <v>36</v>
      </c>
      <c r="H11" s="2">
        <f t="shared" ref="H11:H14" si="4">(G11/2)+1</f>
        <v>19</v>
      </c>
      <c r="I11" s="1" t="s">
        <v>11</v>
      </c>
    </row>
    <row r="12">
      <c r="A12" s="1">
        <v>2018.0</v>
      </c>
      <c r="B12" s="1" t="s">
        <v>23</v>
      </c>
      <c r="C12" s="1">
        <v>10.0</v>
      </c>
      <c r="D12" s="1">
        <v>1.0</v>
      </c>
      <c r="E12" s="5">
        <v>23.0</v>
      </c>
      <c r="F12" s="1">
        <v>12.0</v>
      </c>
      <c r="G12" s="1">
        <f t="shared" si="1"/>
        <v>46</v>
      </c>
      <c r="H12" s="2">
        <f t="shared" si="4"/>
        <v>24</v>
      </c>
      <c r="I12" s="1" t="s">
        <v>2</v>
      </c>
    </row>
    <row r="13">
      <c r="A13" s="1">
        <v>2018.0</v>
      </c>
      <c r="B13" s="1" t="s">
        <v>24</v>
      </c>
      <c r="C13" s="1">
        <v>4.0</v>
      </c>
      <c r="D13" s="1">
        <v>2.0</v>
      </c>
      <c r="E13" s="5">
        <v>7.0</v>
      </c>
      <c r="F13" s="1">
        <v>17.0</v>
      </c>
      <c r="G13" s="1">
        <f t="shared" si="1"/>
        <v>30</v>
      </c>
      <c r="H13" s="2">
        <f t="shared" si="4"/>
        <v>16</v>
      </c>
      <c r="I13" s="1" t="s">
        <v>2</v>
      </c>
    </row>
    <row r="14">
      <c r="A14" s="1">
        <v>2018.0</v>
      </c>
      <c r="B14" s="1" t="s">
        <v>25</v>
      </c>
      <c r="C14" s="1">
        <v>3.0</v>
      </c>
      <c r="D14" s="1">
        <v>6.0</v>
      </c>
      <c r="E14" s="1">
        <v>9.0</v>
      </c>
      <c r="F14" s="1">
        <v>20.0</v>
      </c>
      <c r="G14" s="1">
        <f t="shared" si="1"/>
        <v>38</v>
      </c>
      <c r="H14" s="2">
        <f t="shared" si="4"/>
        <v>20</v>
      </c>
      <c r="I14" s="1" t="s">
        <v>26</v>
      </c>
    </row>
    <row r="15">
      <c r="A15" s="1">
        <v>2018.0</v>
      </c>
      <c r="B15" s="1" t="s">
        <v>27</v>
      </c>
      <c r="C15" s="1">
        <v>12.0</v>
      </c>
      <c r="D15" s="1">
        <v>7.0</v>
      </c>
      <c r="E15" s="4">
        <v>38.0</v>
      </c>
      <c r="F15" s="1">
        <v>18.0</v>
      </c>
      <c r="G15" s="1">
        <f t="shared" si="1"/>
        <v>75</v>
      </c>
      <c r="H15" s="2">
        <f>(G15/2)</f>
        <v>37.5</v>
      </c>
    </row>
    <row r="16">
      <c r="A16" s="1">
        <v>2018.0</v>
      </c>
      <c r="B16" s="1" t="s">
        <v>28</v>
      </c>
      <c r="C16" s="1">
        <v>5.0</v>
      </c>
      <c r="D16" s="1">
        <v>8.0</v>
      </c>
      <c r="E16" s="5">
        <v>12.0</v>
      </c>
      <c r="F16" s="1">
        <v>15.0</v>
      </c>
      <c r="G16" s="1">
        <f t="shared" si="1"/>
        <v>40</v>
      </c>
      <c r="H16" s="2">
        <f t="shared" ref="H16:H19" si="5">(G16/2)+1</f>
        <v>21</v>
      </c>
      <c r="I16" s="1" t="s">
        <v>29</v>
      </c>
    </row>
    <row r="17">
      <c r="A17" s="1">
        <v>2018.0</v>
      </c>
      <c r="B17" s="1" t="s">
        <v>30</v>
      </c>
      <c r="C17" s="1">
        <v>1.0</v>
      </c>
      <c r="D17" s="1">
        <v>1.0</v>
      </c>
      <c r="E17" s="5">
        <v>6.0</v>
      </c>
      <c r="F17" s="1">
        <v>12.0</v>
      </c>
      <c r="G17" s="1">
        <f t="shared" si="1"/>
        <v>20</v>
      </c>
      <c r="H17" s="2">
        <f t="shared" si="5"/>
        <v>11</v>
      </c>
      <c r="I17" s="1" t="s">
        <v>31</v>
      </c>
    </row>
    <row r="18">
      <c r="A18" s="1">
        <v>2018.0</v>
      </c>
      <c r="B18" s="1" t="s">
        <v>32</v>
      </c>
      <c r="C18" s="1">
        <v>8.0</v>
      </c>
      <c r="D18" s="1">
        <v>15.0</v>
      </c>
      <c r="E18" s="1">
        <v>7.0</v>
      </c>
      <c r="F18" s="1">
        <v>12.0</v>
      </c>
      <c r="G18" s="1">
        <f t="shared" si="1"/>
        <v>42</v>
      </c>
      <c r="H18" s="2">
        <f t="shared" si="5"/>
        <v>22</v>
      </c>
      <c r="I18" s="1" t="s">
        <v>33</v>
      </c>
    </row>
    <row r="19">
      <c r="A19" s="1">
        <v>2018.0</v>
      </c>
      <c r="B19" s="1" t="s">
        <v>34</v>
      </c>
      <c r="C19" s="1">
        <v>6.0</v>
      </c>
      <c r="D19" s="1">
        <v>1.0</v>
      </c>
      <c r="E19" s="5">
        <v>9.0</v>
      </c>
      <c r="F19" s="1">
        <v>26.0</v>
      </c>
      <c r="G19" s="3">
        <f t="shared" si="1"/>
        <v>42</v>
      </c>
      <c r="H19" s="2">
        <f t="shared" si="5"/>
        <v>22</v>
      </c>
      <c r="I19" s="1" t="s">
        <v>2</v>
      </c>
    </row>
    <row r="20">
      <c r="A20" s="1">
        <v>2018.0</v>
      </c>
      <c r="B20" s="3" t="s">
        <v>35</v>
      </c>
      <c r="C20" s="1">
        <v>4.0</v>
      </c>
      <c r="D20" s="1">
        <v>4.0</v>
      </c>
      <c r="E20" s="5">
        <v>14.0</v>
      </c>
      <c r="F20" s="1">
        <v>19.0</v>
      </c>
      <c r="G20" s="1">
        <f t="shared" si="1"/>
        <v>41</v>
      </c>
      <c r="H20" s="2">
        <f t="shared" ref="H20:H23" si="6">(G20/2)</f>
        <v>20.5</v>
      </c>
      <c r="I20" s="1" t="s">
        <v>4</v>
      </c>
    </row>
    <row r="21">
      <c r="A21" s="1">
        <v>2018.0</v>
      </c>
      <c r="B21" s="1" t="s">
        <v>36</v>
      </c>
      <c r="C21" s="1">
        <v>4.0</v>
      </c>
      <c r="D21" s="1">
        <v>12.0</v>
      </c>
      <c r="E21" s="1">
        <v>6.0</v>
      </c>
      <c r="F21" s="1">
        <v>3.0</v>
      </c>
      <c r="G21" s="1">
        <f t="shared" si="1"/>
        <v>25</v>
      </c>
      <c r="H21" s="2">
        <f t="shared" si="6"/>
        <v>12.5</v>
      </c>
      <c r="I21" s="1" t="s">
        <v>11</v>
      </c>
    </row>
    <row r="22">
      <c r="A22" s="1">
        <v>2018.0</v>
      </c>
      <c r="B22" s="1" t="s">
        <v>37</v>
      </c>
      <c r="C22" s="1">
        <v>2.0</v>
      </c>
      <c r="D22" s="1">
        <v>5.0</v>
      </c>
      <c r="E22" s="4">
        <v>13.0</v>
      </c>
      <c r="F22" s="1">
        <v>5.0</v>
      </c>
      <c r="G22" s="3">
        <f t="shared" si="1"/>
        <v>25</v>
      </c>
      <c r="H22" s="2">
        <f t="shared" si="6"/>
        <v>12.5</v>
      </c>
    </row>
    <row r="23">
      <c r="A23" s="1">
        <v>2018.0</v>
      </c>
      <c r="B23" s="1" t="s">
        <v>38</v>
      </c>
      <c r="C23" s="1">
        <v>5.0</v>
      </c>
      <c r="D23" s="1">
        <v>6.0</v>
      </c>
      <c r="E23" s="5">
        <v>6.0</v>
      </c>
      <c r="F23" s="1">
        <v>10.0</v>
      </c>
      <c r="G23" s="1">
        <f t="shared" si="1"/>
        <v>27</v>
      </c>
      <c r="H23" s="2">
        <f t="shared" si="6"/>
        <v>13.5</v>
      </c>
      <c r="I23" s="1" t="s">
        <v>2</v>
      </c>
    </row>
    <row r="24">
      <c r="A24" s="1">
        <v>2018.0</v>
      </c>
      <c r="B24" s="1" t="s">
        <v>39</v>
      </c>
      <c r="C24" s="1">
        <v>8.0</v>
      </c>
      <c r="D24" s="1">
        <v>2.0</v>
      </c>
      <c r="E24" s="4">
        <v>23.0</v>
      </c>
      <c r="F24" s="1">
        <v>7.0</v>
      </c>
      <c r="G24" s="1">
        <f t="shared" si="1"/>
        <v>40</v>
      </c>
      <c r="H24" s="2">
        <f>(G24/2)+1</f>
        <v>21</v>
      </c>
    </row>
    <row r="25">
      <c r="A25" s="1">
        <v>2018.0</v>
      </c>
      <c r="B25" s="1" t="s">
        <v>40</v>
      </c>
      <c r="C25" s="1">
        <v>5.0</v>
      </c>
      <c r="D25" s="1">
        <v>3.0</v>
      </c>
      <c r="E25" s="5">
        <v>12.0</v>
      </c>
      <c r="F25" s="1">
        <v>13.0</v>
      </c>
      <c r="G25" s="1">
        <f t="shared" si="1"/>
        <v>33</v>
      </c>
      <c r="H25" s="2">
        <f t="shared" ref="H25:H26" si="7">(G25/2)</f>
        <v>16.5</v>
      </c>
      <c r="I25" s="1" t="s">
        <v>2</v>
      </c>
    </row>
    <row r="26">
      <c r="A26" s="1">
        <v>2018.0</v>
      </c>
      <c r="B26" s="3" t="s">
        <v>41</v>
      </c>
      <c r="C26" s="1">
        <v>5.0</v>
      </c>
      <c r="D26" s="1">
        <v>0.0</v>
      </c>
      <c r="E26" s="4">
        <v>21.0</v>
      </c>
      <c r="F26" s="1">
        <v>9.0</v>
      </c>
      <c r="G26" s="1">
        <f t="shared" si="1"/>
        <v>35</v>
      </c>
      <c r="H26" s="2">
        <f t="shared" si="7"/>
        <v>17.5</v>
      </c>
    </row>
    <row r="27">
      <c r="A27" s="1">
        <v>2019.0</v>
      </c>
      <c r="B27" s="1" t="s">
        <v>42</v>
      </c>
      <c r="C27" s="1">
        <v>6.0</v>
      </c>
      <c r="D27" s="1">
        <v>22.0</v>
      </c>
      <c r="E27" s="1">
        <v>7.0</v>
      </c>
      <c r="F27" s="1">
        <v>1.0</v>
      </c>
      <c r="G27" s="1">
        <f t="shared" si="1"/>
        <v>36</v>
      </c>
      <c r="H27" s="2">
        <f>(G27/2)+1</f>
        <v>19</v>
      </c>
      <c r="I27" s="1" t="s">
        <v>11</v>
      </c>
    </row>
    <row r="28">
      <c r="A28" s="1">
        <v>2018.0</v>
      </c>
      <c r="B28" s="1" t="s">
        <v>43</v>
      </c>
      <c r="C28" s="1">
        <v>1.0</v>
      </c>
      <c r="D28" s="1">
        <v>2.0</v>
      </c>
      <c r="E28" s="5">
        <v>11.0</v>
      </c>
      <c r="F28" s="1">
        <v>11.0</v>
      </c>
      <c r="G28" s="1">
        <f t="shared" si="1"/>
        <v>25</v>
      </c>
      <c r="H28" s="2">
        <f>(G28/2)</f>
        <v>12.5</v>
      </c>
      <c r="I28" s="1" t="s">
        <v>2</v>
      </c>
    </row>
    <row r="29">
      <c r="A29" s="1">
        <v>2018.0</v>
      </c>
      <c r="B29" s="3" t="s">
        <v>44</v>
      </c>
      <c r="C29" s="1">
        <v>3.0</v>
      </c>
      <c r="D29" s="1">
        <v>13.0</v>
      </c>
      <c r="E29" s="4">
        <v>26.0</v>
      </c>
      <c r="F29" s="1">
        <v>8.0</v>
      </c>
      <c r="G29" s="1">
        <f t="shared" si="1"/>
        <v>50</v>
      </c>
      <c r="H29" s="2">
        <f>(G29/2)+1</f>
        <v>26</v>
      </c>
    </row>
    <row r="30">
      <c r="A30" s="1">
        <v>2018.0</v>
      </c>
      <c r="B30" s="1" t="s">
        <v>45</v>
      </c>
      <c r="C30" s="1">
        <v>10.0</v>
      </c>
      <c r="D30" s="1">
        <v>6.0</v>
      </c>
      <c r="E30" s="1">
        <v>4.0</v>
      </c>
      <c r="F30" s="1">
        <v>5.0</v>
      </c>
      <c r="G30" s="1">
        <f t="shared" si="1"/>
        <v>25</v>
      </c>
      <c r="H30" s="2">
        <f>(G30/2)</f>
        <v>12.5</v>
      </c>
      <c r="I30" s="1" t="s">
        <v>46</v>
      </c>
    </row>
    <row r="31">
      <c r="A31" s="1">
        <v>2018.0</v>
      </c>
      <c r="B31" s="1" t="s">
        <v>47</v>
      </c>
      <c r="C31" s="1">
        <v>6.0</v>
      </c>
      <c r="D31" s="1">
        <v>4.0</v>
      </c>
      <c r="E31" s="5">
        <v>9.0</v>
      </c>
      <c r="F31" s="1">
        <v>11.0</v>
      </c>
      <c r="G31" s="1">
        <f t="shared" si="1"/>
        <v>30</v>
      </c>
      <c r="H31" s="2">
        <f>(G31/2)+1</f>
        <v>16</v>
      </c>
      <c r="I31" s="1" t="s">
        <v>2</v>
      </c>
    </row>
    <row r="33">
      <c r="B33" s="1" t="s">
        <v>48</v>
      </c>
      <c r="C33">
        <f t="shared" ref="C33:G33" si="8">SUM(C2:C31)</f>
        <v>154</v>
      </c>
      <c r="D33">
        <f t="shared" si="8"/>
        <v>192</v>
      </c>
      <c r="E33">
        <f t="shared" si="8"/>
        <v>386</v>
      </c>
      <c r="F33">
        <f t="shared" si="8"/>
        <v>326</v>
      </c>
      <c r="G33">
        <f t="shared" si="8"/>
        <v>1058</v>
      </c>
    </row>
    <row r="34">
      <c r="C34" s="6">
        <f t="shared" ref="C34:G34" si="9">C33/$G$33</f>
        <v>0.145557656</v>
      </c>
      <c r="D34" s="6">
        <f t="shared" si="9"/>
        <v>0.1814744802</v>
      </c>
      <c r="E34" s="6">
        <f t="shared" si="9"/>
        <v>0.3648393195</v>
      </c>
      <c r="F34" s="6">
        <f t="shared" si="9"/>
        <v>0.3081285444</v>
      </c>
      <c r="G34" s="6">
        <f t="shared" si="9"/>
        <v>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57"/>
    <col customWidth="1" min="8" max="8" width="21.43"/>
    <col customWidth="1" min="12" max="12" width="17.71"/>
    <col customWidth="1" min="14" max="14" width="32.43"/>
  </cols>
  <sheetData>
    <row r="1">
      <c r="A1" s="1" t="s">
        <v>49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50</v>
      </c>
      <c r="J1" s="1" t="s">
        <v>51</v>
      </c>
      <c r="K1" s="1" t="s">
        <v>52</v>
      </c>
      <c r="L1" s="1" t="s">
        <v>53</v>
      </c>
      <c r="N1" s="1" t="s">
        <v>54</v>
      </c>
    </row>
    <row r="2">
      <c r="A2" s="1">
        <v>2018.0</v>
      </c>
      <c r="B2" s="1" t="s">
        <v>10</v>
      </c>
      <c r="C2" s="1">
        <v>4.0</v>
      </c>
      <c r="D2" s="5">
        <v>13.0</v>
      </c>
      <c r="E2" s="1">
        <v>5.0</v>
      </c>
      <c r="F2" s="1">
        <v>5.0</v>
      </c>
      <c r="G2">
        <f t="shared" ref="G2:G32" si="1">SUM(C2:F2)</f>
        <v>27</v>
      </c>
      <c r="H2" s="2">
        <f t="shared" ref="H2:H5" si="2">(G2/2)</f>
        <v>13.5</v>
      </c>
      <c r="I2" s="1" t="s">
        <v>11</v>
      </c>
      <c r="J2" s="1" t="s">
        <v>11</v>
      </c>
      <c r="K2" s="1" t="s">
        <v>55</v>
      </c>
      <c r="L2" s="1">
        <v>1.0</v>
      </c>
      <c r="N2" s="1" t="s">
        <v>56</v>
      </c>
      <c r="O2" s="1">
        <v>4.0</v>
      </c>
    </row>
    <row r="3">
      <c r="A3" s="1">
        <v>2019.0</v>
      </c>
      <c r="B3" s="1" t="s">
        <v>13</v>
      </c>
      <c r="C3" s="1">
        <v>1.0</v>
      </c>
      <c r="D3" s="1">
        <v>2.0</v>
      </c>
      <c r="E3" s="4">
        <v>13.0</v>
      </c>
      <c r="F3" s="1">
        <v>9.0</v>
      </c>
      <c r="G3">
        <f t="shared" si="1"/>
        <v>25</v>
      </c>
      <c r="H3" s="2">
        <f t="shared" si="2"/>
        <v>12.5</v>
      </c>
      <c r="I3" s="1" t="s">
        <v>4</v>
      </c>
      <c r="J3" s="1" t="s">
        <v>57</v>
      </c>
      <c r="K3" s="1" t="s">
        <v>57</v>
      </c>
      <c r="L3" s="1">
        <v>1.0</v>
      </c>
      <c r="N3" s="1" t="s">
        <v>58</v>
      </c>
      <c r="O3" s="1">
        <v>3.0</v>
      </c>
    </row>
    <row r="4">
      <c r="A4" s="1">
        <v>2018.0</v>
      </c>
      <c r="B4" s="1" t="s">
        <v>15</v>
      </c>
      <c r="C4" s="1">
        <v>1.0</v>
      </c>
      <c r="D4" s="1">
        <v>2.0</v>
      </c>
      <c r="E4" s="5">
        <v>8.0</v>
      </c>
      <c r="F4" s="1">
        <v>10.0</v>
      </c>
      <c r="G4">
        <f t="shared" si="1"/>
        <v>21</v>
      </c>
      <c r="H4" s="2">
        <f t="shared" si="2"/>
        <v>10.5</v>
      </c>
      <c r="I4" s="1" t="s">
        <v>2</v>
      </c>
      <c r="J4" s="1" t="s">
        <v>57</v>
      </c>
      <c r="K4" s="1" t="s">
        <v>55</v>
      </c>
      <c r="L4" s="1">
        <v>0.0</v>
      </c>
      <c r="N4" s="1" t="s">
        <v>59</v>
      </c>
      <c r="O4" s="1">
        <v>15.0</v>
      </c>
    </row>
    <row r="5">
      <c r="A5" s="1">
        <v>2018.0</v>
      </c>
      <c r="B5" s="1" t="s">
        <v>16</v>
      </c>
      <c r="C5" s="1">
        <v>12.0</v>
      </c>
      <c r="D5" s="1">
        <v>6.0</v>
      </c>
      <c r="E5" s="5">
        <v>11.0</v>
      </c>
      <c r="F5" s="1">
        <v>6.0</v>
      </c>
      <c r="G5">
        <f t="shared" si="1"/>
        <v>35</v>
      </c>
      <c r="H5" s="2">
        <f t="shared" si="2"/>
        <v>17.5</v>
      </c>
      <c r="I5" s="1" t="s">
        <v>2</v>
      </c>
      <c r="J5" s="1" t="s">
        <v>57</v>
      </c>
      <c r="K5" s="1" t="s">
        <v>55</v>
      </c>
      <c r="L5" s="1">
        <v>0.0</v>
      </c>
      <c r="N5" s="1" t="s">
        <v>60</v>
      </c>
      <c r="O5" s="1">
        <v>6.0</v>
      </c>
    </row>
    <row r="6">
      <c r="A6" s="1">
        <v>2018.0</v>
      </c>
      <c r="B6" s="1" t="s">
        <v>17</v>
      </c>
      <c r="C6" s="1">
        <v>5.0</v>
      </c>
      <c r="D6" s="1">
        <v>1.0</v>
      </c>
      <c r="E6" s="5">
        <v>12.0</v>
      </c>
      <c r="F6" s="1">
        <v>22.0</v>
      </c>
      <c r="G6">
        <f t="shared" si="1"/>
        <v>40</v>
      </c>
      <c r="H6" s="2">
        <f>(G6/2)+1</f>
        <v>21</v>
      </c>
      <c r="I6" s="1" t="s">
        <v>4</v>
      </c>
      <c r="J6" s="1" t="s">
        <v>57</v>
      </c>
      <c r="K6" s="1" t="s">
        <v>55</v>
      </c>
      <c r="L6" s="1">
        <v>1.0</v>
      </c>
      <c r="O6">
        <f>SUM(O2:O5)</f>
        <v>28</v>
      </c>
    </row>
    <row r="7">
      <c r="A7" s="1">
        <v>2018.0</v>
      </c>
      <c r="B7" s="1" t="s">
        <v>18</v>
      </c>
      <c r="C7" s="1">
        <v>5.0</v>
      </c>
      <c r="D7" s="5">
        <v>11.0</v>
      </c>
      <c r="E7" s="1">
        <v>8.0</v>
      </c>
      <c r="F7" s="1">
        <v>9.0</v>
      </c>
      <c r="G7">
        <f t="shared" si="1"/>
        <v>33</v>
      </c>
      <c r="H7" s="2">
        <f>(G7/2)</f>
        <v>16.5</v>
      </c>
      <c r="I7" s="1" t="s">
        <v>11</v>
      </c>
      <c r="J7" s="1" t="s">
        <v>11</v>
      </c>
      <c r="K7" s="1" t="s">
        <v>55</v>
      </c>
      <c r="L7" s="1">
        <v>1.0</v>
      </c>
    </row>
    <row r="8">
      <c r="A8" s="1">
        <v>2018.0</v>
      </c>
      <c r="B8" s="1" t="s">
        <v>19</v>
      </c>
      <c r="C8" s="1">
        <v>4.0</v>
      </c>
      <c r="D8" s="1">
        <v>11.0</v>
      </c>
      <c r="E8" s="4">
        <v>34.0</v>
      </c>
      <c r="F8" s="1">
        <v>17.0</v>
      </c>
      <c r="G8">
        <f t="shared" si="1"/>
        <v>66</v>
      </c>
      <c r="H8" s="2">
        <f t="shared" ref="H8:H9" si="3">(G8/2)+1</f>
        <v>34</v>
      </c>
      <c r="I8" s="1" t="s">
        <v>4</v>
      </c>
      <c r="J8" s="1" t="s">
        <v>57</v>
      </c>
      <c r="K8" s="1" t="s">
        <v>57</v>
      </c>
      <c r="L8" s="1">
        <v>1.0</v>
      </c>
    </row>
    <row r="9">
      <c r="A9" s="1">
        <v>2020.0</v>
      </c>
      <c r="B9" s="1" t="s">
        <v>12</v>
      </c>
      <c r="C9" s="4">
        <v>16.0</v>
      </c>
      <c r="D9" s="1">
        <v>3.0</v>
      </c>
      <c r="E9" s="1">
        <v>4.0</v>
      </c>
      <c r="F9" s="1">
        <v>2.0</v>
      </c>
      <c r="G9">
        <f t="shared" si="1"/>
        <v>25</v>
      </c>
      <c r="H9" s="2">
        <f t="shared" si="3"/>
        <v>13.5</v>
      </c>
      <c r="I9" s="1" t="s">
        <v>2</v>
      </c>
      <c r="J9" s="1" t="s">
        <v>46</v>
      </c>
      <c r="K9" s="1" t="s">
        <v>46</v>
      </c>
      <c r="L9" s="1">
        <v>1.0</v>
      </c>
    </row>
    <row r="10">
      <c r="A10" s="1">
        <v>2018.0</v>
      </c>
      <c r="B10" s="1" t="s">
        <v>20</v>
      </c>
      <c r="C10" s="1">
        <v>3.0</v>
      </c>
      <c r="D10" s="1">
        <v>3.0</v>
      </c>
      <c r="E10" s="5">
        <v>8.0</v>
      </c>
      <c r="F10" s="1">
        <v>11.0</v>
      </c>
      <c r="G10">
        <f t="shared" si="1"/>
        <v>25</v>
      </c>
      <c r="H10" s="2">
        <f t="shared" ref="H10:H11" si="4">(G10/2)</f>
        <v>12.5</v>
      </c>
      <c r="I10" s="1" t="s">
        <v>2</v>
      </c>
      <c r="J10" s="1" t="s">
        <v>57</v>
      </c>
      <c r="K10" s="1" t="s">
        <v>55</v>
      </c>
      <c r="L10" s="1">
        <v>0.0</v>
      </c>
    </row>
    <row r="11">
      <c r="A11" s="1">
        <v>2018.0</v>
      </c>
      <c r="B11" s="1" t="s">
        <v>21</v>
      </c>
      <c r="C11" s="1">
        <v>5.0</v>
      </c>
      <c r="D11" s="1">
        <v>5.0</v>
      </c>
      <c r="E11" s="5">
        <v>10.0</v>
      </c>
      <c r="F11" s="1">
        <v>5.0</v>
      </c>
      <c r="G11">
        <f t="shared" si="1"/>
        <v>25</v>
      </c>
      <c r="H11" s="2">
        <f t="shared" si="4"/>
        <v>12.5</v>
      </c>
      <c r="I11" s="1" t="s">
        <v>3</v>
      </c>
      <c r="J11" s="1" t="s">
        <v>57</v>
      </c>
      <c r="K11" s="1" t="s">
        <v>55</v>
      </c>
      <c r="L11" s="1">
        <v>0.0</v>
      </c>
    </row>
    <row r="12">
      <c r="A12" s="1">
        <v>2018.0</v>
      </c>
      <c r="B12" s="1" t="s">
        <v>22</v>
      </c>
      <c r="C12" s="1">
        <v>4.0</v>
      </c>
      <c r="D12" s="4">
        <v>19.0</v>
      </c>
      <c r="E12" s="1">
        <v>5.0</v>
      </c>
      <c r="F12" s="1">
        <v>8.0</v>
      </c>
      <c r="G12">
        <f t="shared" si="1"/>
        <v>36</v>
      </c>
      <c r="H12" s="2">
        <f t="shared" ref="H12:H15" si="5">(G12/2)+1</f>
        <v>19</v>
      </c>
      <c r="I12" s="1" t="s">
        <v>11</v>
      </c>
      <c r="J12" s="1" t="s">
        <v>11</v>
      </c>
      <c r="K12" s="1" t="s">
        <v>11</v>
      </c>
      <c r="L12" s="1">
        <v>1.0</v>
      </c>
    </row>
    <row r="13">
      <c r="A13" s="1">
        <v>2018.0</v>
      </c>
      <c r="B13" s="1" t="s">
        <v>23</v>
      </c>
      <c r="C13" s="1">
        <v>10.0</v>
      </c>
      <c r="D13" s="1">
        <v>1.0</v>
      </c>
      <c r="E13" s="5">
        <v>22.0</v>
      </c>
      <c r="F13" s="1">
        <v>13.0</v>
      </c>
      <c r="G13">
        <f t="shared" si="1"/>
        <v>46</v>
      </c>
      <c r="H13" s="2">
        <f t="shared" si="5"/>
        <v>24</v>
      </c>
      <c r="I13" s="1" t="s">
        <v>2</v>
      </c>
      <c r="J13" s="1" t="s">
        <v>57</v>
      </c>
      <c r="K13" s="1" t="s">
        <v>55</v>
      </c>
      <c r="L13" s="1">
        <v>0.0</v>
      </c>
    </row>
    <row r="14">
      <c r="A14" s="1">
        <v>2018.0</v>
      </c>
      <c r="B14" s="1" t="s">
        <v>24</v>
      </c>
      <c r="C14" s="1">
        <v>5.0</v>
      </c>
      <c r="D14" s="1">
        <v>3.0</v>
      </c>
      <c r="E14" s="4">
        <v>17.0</v>
      </c>
      <c r="F14" s="1">
        <v>5.0</v>
      </c>
      <c r="G14">
        <f t="shared" si="1"/>
        <v>30</v>
      </c>
      <c r="H14" s="2">
        <f t="shared" si="5"/>
        <v>16</v>
      </c>
      <c r="I14" s="1" t="s">
        <v>2</v>
      </c>
      <c r="J14" s="1" t="s">
        <v>57</v>
      </c>
      <c r="K14" s="1" t="s">
        <v>57</v>
      </c>
      <c r="L14" s="1">
        <v>0.0</v>
      </c>
    </row>
    <row r="15">
      <c r="A15" s="1">
        <v>2018.0</v>
      </c>
      <c r="B15" s="1" t="s">
        <v>25</v>
      </c>
      <c r="C15" s="1">
        <v>3.0</v>
      </c>
      <c r="D15" s="1">
        <v>9.0</v>
      </c>
      <c r="E15" s="1">
        <v>6.0</v>
      </c>
      <c r="F15" s="5">
        <v>20.0</v>
      </c>
      <c r="G15">
        <f t="shared" si="1"/>
        <v>38</v>
      </c>
      <c r="H15" s="2">
        <f t="shared" si="5"/>
        <v>20</v>
      </c>
      <c r="I15" s="1" t="s">
        <v>26</v>
      </c>
      <c r="J15" s="1" t="s">
        <v>26</v>
      </c>
      <c r="K15" s="1" t="s">
        <v>55</v>
      </c>
      <c r="L15" s="1">
        <v>0.0</v>
      </c>
    </row>
    <row r="16">
      <c r="A16" s="1">
        <v>2018.0</v>
      </c>
      <c r="B16" s="1" t="s">
        <v>27</v>
      </c>
      <c r="C16" s="1">
        <v>12.0</v>
      </c>
      <c r="D16" s="1">
        <v>9.0</v>
      </c>
      <c r="E16" s="5">
        <v>37.0</v>
      </c>
      <c r="F16" s="1">
        <v>17.0</v>
      </c>
      <c r="G16">
        <f t="shared" si="1"/>
        <v>75</v>
      </c>
      <c r="H16" s="2">
        <f>(G16/2)</f>
        <v>37.5</v>
      </c>
      <c r="I16" s="1" t="s">
        <v>46</v>
      </c>
      <c r="J16" s="1" t="s">
        <v>57</v>
      </c>
      <c r="K16" s="1" t="s">
        <v>55</v>
      </c>
      <c r="L16" s="1">
        <v>0.0</v>
      </c>
    </row>
    <row r="17">
      <c r="A17" s="1">
        <v>2018.0</v>
      </c>
      <c r="B17" s="1" t="s">
        <v>28</v>
      </c>
      <c r="C17" s="1">
        <v>5.0</v>
      </c>
      <c r="D17" s="1">
        <v>8.0</v>
      </c>
      <c r="E17" s="5">
        <v>12.0</v>
      </c>
      <c r="F17" s="1">
        <v>15.0</v>
      </c>
      <c r="G17">
        <f t="shared" si="1"/>
        <v>40</v>
      </c>
      <c r="H17" s="2">
        <f t="shared" ref="H17:H20" si="6">(G17/2)+1</f>
        <v>21</v>
      </c>
      <c r="I17" s="1" t="s">
        <v>29</v>
      </c>
      <c r="J17" s="1" t="s">
        <v>57</v>
      </c>
      <c r="K17" s="1" t="s">
        <v>55</v>
      </c>
      <c r="L17" s="1">
        <v>0.0</v>
      </c>
    </row>
    <row r="18">
      <c r="A18" s="1">
        <v>2018.0</v>
      </c>
      <c r="B18" s="1" t="s">
        <v>30</v>
      </c>
      <c r="C18" s="1">
        <v>1.0</v>
      </c>
      <c r="D18" s="1">
        <v>1.0</v>
      </c>
      <c r="E18" s="5">
        <v>6.0</v>
      </c>
      <c r="F18" s="1">
        <v>12.0</v>
      </c>
      <c r="G18">
        <f t="shared" si="1"/>
        <v>20</v>
      </c>
      <c r="H18" s="2">
        <f t="shared" si="6"/>
        <v>11</v>
      </c>
      <c r="I18" s="1" t="s">
        <v>31</v>
      </c>
      <c r="J18" s="1" t="s">
        <v>57</v>
      </c>
      <c r="K18" s="1" t="s">
        <v>55</v>
      </c>
      <c r="L18" s="1">
        <v>0.0</v>
      </c>
    </row>
    <row r="19">
      <c r="A19" s="1">
        <v>2018.0</v>
      </c>
      <c r="B19" s="1" t="s">
        <v>32</v>
      </c>
      <c r="C19" s="1">
        <v>9.0</v>
      </c>
      <c r="D19" s="5">
        <v>15.0</v>
      </c>
      <c r="E19" s="1">
        <v>7.0</v>
      </c>
      <c r="F19" s="1">
        <v>11.0</v>
      </c>
      <c r="G19">
        <f t="shared" si="1"/>
        <v>42</v>
      </c>
      <c r="H19" s="2">
        <f t="shared" si="6"/>
        <v>22</v>
      </c>
      <c r="I19" s="1" t="s">
        <v>33</v>
      </c>
      <c r="J19" s="1" t="s">
        <v>11</v>
      </c>
      <c r="K19" s="1" t="s">
        <v>55</v>
      </c>
      <c r="L19" s="1">
        <v>0.0</v>
      </c>
    </row>
    <row r="20">
      <c r="A20" s="1">
        <v>2018.0</v>
      </c>
      <c r="B20" s="1" t="s">
        <v>34</v>
      </c>
      <c r="C20" s="1">
        <v>6.0</v>
      </c>
      <c r="D20" s="1">
        <v>1.0</v>
      </c>
      <c r="E20" s="4">
        <v>26.0</v>
      </c>
      <c r="F20" s="1">
        <v>9.0</v>
      </c>
      <c r="G20">
        <f t="shared" si="1"/>
        <v>42</v>
      </c>
      <c r="H20" s="2">
        <f t="shared" si="6"/>
        <v>22</v>
      </c>
      <c r="I20" s="1" t="s">
        <v>2</v>
      </c>
      <c r="J20" s="1" t="s">
        <v>57</v>
      </c>
      <c r="K20" s="1" t="s">
        <v>57</v>
      </c>
      <c r="L20" s="1">
        <v>0.0</v>
      </c>
    </row>
    <row r="21">
      <c r="A21" s="1">
        <v>2018.0</v>
      </c>
      <c r="B21" s="1" t="s">
        <v>35</v>
      </c>
      <c r="C21" s="1">
        <v>5.0</v>
      </c>
      <c r="D21" s="1">
        <v>4.0</v>
      </c>
      <c r="E21" s="5">
        <v>14.0</v>
      </c>
      <c r="F21" s="1">
        <v>18.0</v>
      </c>
      <c r="G21">
        <f t="shared" si="1"/>
        <v>41</v>
      </c>
      <c r="H21" s="2">
        <f t="shared" ref="H21:H24" si="7">(G21/2)</f>
        <v>20.5</v>
      </c>
      <c r="I21" s="1" t="s">
        <v>4</v>
      </c>
      <c r="J21" s="1" t="s">
        <v>57</v>
      </c>
      <c r="K21" s="1" t="s">
        <v>55</v>
      </c>
      <c r="L21" s="1">
        <v>0.0</v>
      </c>
    </row>
    <row r="22">
      <c r="A22" s="1">
        <v>2018.0</v>
      </c>
      <c r="B22" s="1" t="s">
        <v>36</v>
      </c>
      <c r="C22" s="1">
        <v>4.0</v>
      </c>
      <c r="D22" s="5">
        <v>11.0</v>
      </c>
      <c r="E22" s="1">
        <v>6.0</v>
      </c>
      <c r="F22" s="1">
        <v>4.0</v>
      </c>
      <c r="G22">
        <f t="shared" si="1"/>
        <v>25</v>
      </c>
      <c r="H22" s="2">
        <f t="shared" si="7"/>
        <v>12.5</v>
      </c>
      <c r="I22" s="1" t="s">
        <v>61</v>
      </c>
      <c r="J22" s="1" t="s">
        <v>11</v>
      </c>
      <c r="K22" s="1" t="s">
        <v>55</v>
      </c>
      <c r="L22" s="1">
        <v>0.0</v>
      </c>
    </row>
    <row r="23">
      <c r="A23" s="1">
        <v>2018.0</v>
      </c>
      <c r="B23" s="1" t="s">
        <v>37</v>
      </c>
      <c r="C23" s="1">
        <v>1.0</v>
      </c>
      <c r="D23" s="1">
        <v>4.0</v>
      </c>
      <c r="E23" s="5">
        <v>9.0</v>
      </c>
      <c r="F23" s="1">
        <v>11.0</v>
      </c>
      <c r="G23">
        <f t="shared" si="1"/>
        <v>25</v>
      </c>
      <c r="H23" s="2">
        <f t="shared" si="7"/>
        <v>12.5</v>
      </c>
      <c r="I23" s="1" t="s">
        <v>11</v>
      </c>
      <c r="J23" s="1" t="s">
        <v>57</v>
      </c>
      <c r="K23" s="1" t="s">
        <v>55</v>
      </c>
      <c r="L23" s="1">
        <v>0.0</v>
      </c>
    </row>
    <row r="24">
      <c r="A24" s="1">
        <v>2018.0</v>
      </c>
      <c r="B24" s="1" t="s">
        <v>38</v>
      </c>
      <c r="C24" s="1">
        <v>5.0</v>
      </c>
      <c r="D24" s="7">
        <v>6.0</v>
      </c>
      <c r="E24" s="7">
        <v>6.0</v>
      </c>
      <c r="F24" s="1">
        <v>10.0</v>
      </c>
      <c r="G24">
        <f t="shared" si="1"/>
        <v>27</v>
      </c>
      <c r="H24" s="2">
        <f t="shared" si="7"/>
        <v>13.5</v>
      </c>
      <c r="I24" s="1" t="s">
        <v>2</v>
      </c>
      <c r="J24" s="1" t="s">
        <v>55</v>
      </c>
      <c r="K24" s="1" t="s">
        <v>55</v>
      </c>
      <c r="L24" s="1">
        <v>0.0</v>
      </c>
    </row>
    <row r="25">
      <c r="A25" s="1">
        <v>2018.0</v>
      </c>
      <c r="B25" s="1" t="s">
        <v>39</v>
      </c>
      <c r="C25" s="1">
        <v>8.0</v>
      </c>
      <c r="D25" s="1">
        <v>2.0</v>
      </c>
      <c r="E25" s="4">
        <v>23.0</v>
      </c>
      <c r="F25" s="1">
        <v>7.0</v>
      </c>
      <c r="G25">
        <f t="shared" si="1"/>
        <v>40</v>
      </c>
      <c r="H25" s="2">
        <f>(G25/2)+1</f>
        <v>21</v>
      </c>
      <c r="I25" s="1" t="s">
        <v>46</v>
      </c>
      <c r="J25" s="1" t="s">
        <v>57</v>
      </c>
      <c r="K25" s="1" t="s">
        <v>57</v>
      </c>
      <c r="L25" s="1">
        <v>0.0</v>
      </c>
    </row>
    <row r="26">
      <c r="A26" s="1">
        <v>2018.0</v>
      </c>
      <c r="B26" s="1" t="s">
        <v>40</v>
      </c>
      <c r="C26" s="1">
        <v>5.0</v>
      </c>
      <c r="D26" s="1">
        <v>3.0</v>
      </c>
      <c r="E26" s="5">
        <v>12.0</v>
      </c>
      <c r="F26" s="1">
        <v>13.0</v>
      </c>
      <c r="G26">
        <f t="shared" si="1"/>
        <v>33</v>
      </c>
      <c r="H26" s="2">
        <f t="shared" ref="H26:H27" si="8">(G26/2)</f>
        <v>16.5</v>
      </c>
      <c r="I26" s="1" t="s">
        <v>2</v>
      </c>
      <c r="J26" s="1" t="s">
        <v>57</v>
      </c>
      <c r="K26" s="1" t="s">
        <v>55</v>
      </c>
      <c r="L26" s="1">
        <v>0.0</v>
      </c>
    </row>
    <row r="27">
      <c r="A27" s="1">
        <v>2018.0</v>
      </c>
      <c r="B27" s="1" t="s">
        <v>41</v>
      </c>
      <c r="C27" s="1">
        <v>6.0</v>
      </c>
      <c r="D27" s="1">
        <v>0.0</v>
      </c>
      <c r="E27" s="4">
        <v>21.0</v>
      </c>
      <c r="F27" s="1">
        <v>8.0</v>
      </c>
      <c r="G27">
        <f t="shared" si="1"/>
        <v>35</v>
      </c>
      <c r="H27" s="2">
        <f t="shared" si="8"/>
        <v>17.5</v>
      </c>
      <c r="I27" s="1" t="s">
        <v>62</v>
      </c>
      <c r="J27" s="1" t="s">
        <v>57</v>
      </c>
      <c r="K27" s="1" t="s">
        <v>57</v>
      </c>
      <c r="L27" s="1">
        <v>1.0</v>
      </c>
    </row>
    <row r="28">
      <c r="A28" s="1">
        <v>2019.0</v>
      </c>
      <c r="B28" s="1" t="s">
        <v>42</v>
      </c>
      <c r="C28" s="1">
        <v>3.0</v>
      </c>
      <c r="D28" s="4">
        <v>22.0</v>
      </c>
      <c r="E28" s="1">
        <v>10.0</v>
      </c>
      <c r="F28" s="1">
        <v>1.0</v>
      </c>
      <c r="G28">
        <f t="shared" si="1"/>
        <v>36</v>
      </c>
      <c r="H28" s="2">
        <f>(G28/2)+1</f>
        <v>19</v>
      </c>
      <c r="I28" s="1" t="s">
        <v>11</v>
      </c>
      <c r="J28" s="1" t="s">
        <v>11</v>
      </c>
      <c r="K28" s="1" t="s">
        <v>11</v>
      </c>
      <c r="L28" s="1">
        <v>1.0</v>
      </c>
    </row>
    <row r="29">
      <c r="A29" s="1">
        <v>2018.0</v>
      </c>
      <c r="B29" s="1" t="s">
        <v>43</v>
      </c>
      <c r="C29" s="1">
        <v>1.0</v>
      </c>
      <c r="D29" s="1">
        <v>2.0</v>
      </c>
      <c r="E29" s="5">
        <v>12.0</v>
      </c>
      <c r="F29" s="1">
        <v>10.0</v>
      </c>
      <c r="G29">
        <f t="shared" si="1"/>
        <v>25</v>
      </c>
      <c r="H29" s="2">
        <f>(G29/2)</f>
        <v>12.5</v>
      </c>
      <c r="I29" s="1" t="s">
        <v>2</v>
      </c>
      <c r="J29" s="1" t="s">
        <v>57</v>
      </c>
      <c r="K29" s="1" t="s">
        <v>55</v>
      </c>
      <c r="L29" s="1">
        <v>0.0</v>
      </c>
    </row>
    <row r="30">
      <c r="A30" s="1">
        <v>2018.0</v>
      </c>
      <c r="B30" s="1" t="s">
        <v>44</v>
      </c>
      <c r="C30" s="1">
        <v>3.0</v>
      </c>
      <c r="D30" s="1">
        <v>13.0</v>
      </c>
      <c r="E30" s="4">
        <v>29.0</v>
      </c>
      <c r="F30" s="1">
        <v>5.0</v>
      </c>
      <c r="G30">
        <f t="shared" si="1"/>
        <v>50</v>
      </c>
      <c r="H30" s="2">
        <f>(G30/2)+1</f>
        <v>26</v>
      </c>
      <c r="I30" s="1" t="s">
        <v>57</v>
      </c>
      <c r="J30" s="1" t="s">
        <v>57</v>
      </c>
      <c r="K30" s="1" t="s">
        <v>57</v>
      </c>
      <c r="L30" s="1">
        <v>1.0</v>
      </c>
    </row>
    <row r="31">
      <c r="A31" s="1">
        <v>2018.0</v>
      </c>
      <c r="B31" s="1" t="s">
        <v>45</v>
      </c>
      <c r="C31" s="5">
        <v>10.0</v>
      </c>
      <c r="D31" s="1">
        <v>6.0</v>
      </c>
      <c r="E31" s="1">
        <v>4.0</v>
      </c>
      <c r="F31" s="1">
        <v>5.0</v>
      </c>
      <c r="G31">
        <f t="shared" si="1"/>
        <v>25</v>
      </c>
      <c r="H31" s="2">
        <f>(G31/2)</f>
        <v>12.5</v>
      </c>
      <c r="I31" s="1" t="s">
        <v>46</v>
      </c>
      <c r="J31" s="1" t="s">
        <v>46</v>
      </c>
      <c r="K31" s="1" t="s">
        <v>55</v>
      </c>
    </row>
    <row r="32">
      <c r="A32" s="1">
        <v>2018.0</v>
      </c>
      <c r="B32" s="1" t="s">
        <v>47</v>
      </c>
      <c r="C32" s="1">
        <v>6.0</v>
      </c>
      <c r="D32" s="1">
        <v>4.0</v>
      </c>
      <c r="E32" s="5">
        <v>9.0</v>
      </c>
      <c r="F32" s="1">
        <v>11.0</v>
      </c>
      <c r="G32">
        <f t="shared" si="1"/>
        <v>30</v>
      </c>
      <c r="H32" s="2">
        <f>(G32/2)+1</f>
        <v>16</v>
      </c>
      <c r="I32" s="1" t="s">
        <v>2</v>
      </c>
      <c r="J32" s="1" t="s">
        <v>57</v>
      </c>
      <c r="K32" s="1" t="s">
        <v>55</v>
      </c>
    </row>
    <row r="34">
      <c r="B34" s="1" t="s">
        <v>48</v>
      </c>
      <c r="C34">
        <f t="shared" ref="C34:G34" si="9">SUM(C2:C32)</f>
        <v>168</v>
      </c>
      <c r="D34">
        <f t="shared" si="9"/>
        <v>200</v>
      </c>
      <c r="E34">
        <f t="shared" si="9"/>
        <v>406</v>
      </c>
      <c r="F34">
        <f t="shared" si="9"/>
        <v>309</v>
      </c>
      <c r="G34">
        <f t="shared" si="9"/>
        <v>1083</v>
      </c>
    </row>
    <row r="35">
      <c r="C35" s="6">
        <f t="shared" ref="C35:G35" si="10">C34/$G$34</f>
        <v>0.1551246537</v>
      </c>
      <c r="D35" s="6">
        <f t="shared" si="10"/>
        <v>0.1846722068</v>
      </c>
      <c r="E35" s="6">
        <f t="shared" si="10"/>
        <v>0.3748845799</v>
      </c>
      <c r="F35" s="6">
        <f t="shared" si="10"/>
        <v>0.2853185596</v>
      </c>
      <c r="G35" s="6">
        <f t="shared" si="10"/>
        <v>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8" max="8" width="22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50</v>
      </c>
      <c r="J1" s="1" t="s">
        <v>51</v>
      </c>
      <c r="K1" s="1" t="s">
        <v>52</v>
      </c>
      <c r="L1" s="1" t="s">
        <v>53</v>
      </c>
    </row>
    <row r="2">
      <c r="A2" s="1">
        <v>2021.0</v>
      </c>
      <c r="B2" s="1" t="s">
        <v>10</v>
      </c>
      <c r="C2" s="1">
        <v>1.0</v>
      </c>
      <c r="D2" s="1">
        <v>13.0</v>
      </c>
      <c r="E2" s="1">
        <v>6.0</v>
      </c>
      <c r="F2" s="1">
        <v>7.0</v>
      </c>
      <c r="G2" s="1">
        <v>27.0</v>
      </c>
      <c r="H2" s="2">
        <f t="shared" ref="H2:H5" si="1">(G2/2)</f>
        <v>13.5</v>
      </c>
      <c r="I2" s="1" t="s">
        <v>11</v>
      </c>
      <c r="J2" s="1" t="s">
        <v>11</v>
      </c>
      <c r="K2" s="1" t="s">
        <v>55</v>
      </c>
      <c r="L2" s="1">
        <v>1.0</v>
      </c>
    </row>
    <row r="3">
      <c r="A3" s="8">
        <v>2021.0</v>
      </c>
      <c r="B3" s="3" t="s">
        <v>13</v>
      </c>
      <c r="C3" s="1">
        <v>1.0</v>
      </c>
      <c r="D3" s="1">
        <v>3.0</v>
      </c>
      <c r="E3" s="1">
        <v>13.0</v>
      </c>
      <c r="F3" s="1">
        <v>8.0</v>
      </c>
      <c r="G3" s="1">
        <v>25.0</v>
      </c>
      <c r="H3" s="2">
        <f t="shared" si="1"/>
        <v>12.5</v>
      </c>
      <c r="I3" s="1" t="s">
        <v>62</v>
      </c>
      <c r="J3" s="1" t="s">
        <v>62</v>
      </c>
      <c r="K3" s="1" t="s">
        <v>57</v>
      </c>
      <c r="L3" s="1">
        <v>1.0</v>
      </c>
    </row>
    <row r="4">
      <c r="A4" s="1">
        <v>2021.0</v>
      </c>
      <c r="B4" s="1" t="s">
        <v>15</v>
      </c>
      <c r="C4" s="1">
        <v>1.0</v>
      </c>
      <c r="D4" s="1">
        <v>3.0</v>
      </c>
      <c r="E4" s="1">
        <v>9.0</v>
      </c>
      <c r="F4" s="1">
        <v>8.0</v>
      </c>
      <c r="G4" s="1">
        <v>21.0</v>
      </c>
      <c r="H4" s="2">
        <f t="shared" si="1"/>
        <v>10.5</v>
      </c>
      <c r="I4" s="1" t="s">
        <v>62</v>
      </c>
      <c r="J4" s="1" t="s">
        <v>62</v>
      </c>
      <c r="K4" s="1" t="s">
        <v>55</v>
      </c>
      <c r="L4" s="1">
        <v>0.0</v>
      </c>
    </row>
    <row r="5">
      <c r="A5" s="8">
        <v>2021.0</v>
      </c>
      <c r="B5" s="1" t="s">
        <v>16</v>
      </c>
      <c r="C5" s="1">
        <v>8.0</v>
      </c>
      <c r="D5" s="1">
        <v>2.0</v>
      </c>
      <c r="E5" s="1">
        <v>16.0</v>
      </c>
      <c r="F5" s="1">
        <v>9.0</v>
      </c>
      <c r="G5" s="1">
        <v>35.0</v>
      </c>
      <c r="H5" s="2">
        <f t="shared" si="1"/>
        <v>17.5</v>
      </c>
      <c r="I5" s="1" t="s">
        <v>62</v>
      </c>
      <c r="J5" s="1" t="s">
        <v>62</v>
      </c>
      <c r="K5" s="1" t="s">
        <v>55</v>
      </c>
      <c r="L5" s="1">
        <v>0.0</v>
      </c>
    </row>
    <row r="6">
      <c r="A6" s="1">
        <v>2021.0</v>
      </c>
      <c r="B6" s="3" t="s">
        <v>17</v>
      </c>
      <c r="C6" s="1">
        <v>2.0</v>
      </c>
      <c r="D6" s="1">
        <v>1.0</v>
      </c>
      <c r="E6" s="1">
        <v>16.0</v>
      </c>
      <c r="F6" s="1">
        <v>21.0</v>
      </c>
      <c r="G6" s="1">
        <v>40.0</v>
      </c>
      <c r="H6" s="2">
        <f>(G6/2)+1</f>
        <v>21</v>
      </c>
      <c r="I6" s="1" t="s">
        <v>62</v>
      </c>
      <c r="J6" s="1" t="s">
        <v>62</v>
      </c>
      <c r="K6" s="1" t="s">
        <v>55</v>
      </c>
      <c r="L6" s="1">
        <v>1.0</v>
      </c>
    </row>
    <row r="7">
      <c r="A7" s="8">
        <v>2021.0</v>
      </c>
      <c r="B7" s="1" t="s">
        <v>18</v>
      </c>
      <c r="C7" s="1">
        <v>5.0</v>
      </c>
      <c r="D7" s="1">
        <v>15.0</v>
      </c>
      <c r="E7" s="1">
        <v>10.0</v>
      </c>
      <c r="F7" s="1">
        <v>3.0</v>
      </c>
      <c r="G7" s="1">
        <v>33.0</v>
      </c>
      <c r="H7" s="2">
        <f>(G7/2)</f>
        <v>16.5</v>
      </c>
      <c r="I7" s="1" t="s">
        <v>11</v>
      </c>
      <c r="J7" s="1" t="s">
        <v>11</v>
      </c>
      <c r="K7" s="1" t="s">
        <v>55</v>
      </c>
      <c r="L7" s="1">
        <v>1.0</v>
      </c>
    </row>
    <row r="8">
      <c r="A8" s="1">
        <v>2021.0</v>
      </c>
      <c r="B8" s="3" t="s">
        <v>19</v>
      </c>
      <c r="C8" s="1">
        <v>9.0</v>
      </c>
      <c r="D8" s="1">
        <v>16.0</v>
      </c>
      <c r="E8" s="1">
        <v>30.0</v>
      </c>
      <c r="F8" s="1">
        <v>11.0</v>
      </c>
      <c r="G8" s="1">
        <v>66.0</v>
      </c>
      <c r="H8" s="2">
        <f t="shared" ref="H8:H9" si="2">(G8/2)+1</f>
        <v>34</v>
      </c>
      <c r="I8" s="1" t="s">
        <v>62</v>
      </c>
      <c r="J8" s="1" t="s">
        <v>62</v>
      </c>
      <c r="K8" s="1" t="s">
        <v>55</v>
      </c>
      <c r="L8" s="1">
        <v>1.0</v>
      </c>
    </row>
    <row r="9">
      <c r="A9" s="8">
        <v>2021.0</v>
      </c>
      <c r="B9" s="1" t="s">
        <v>20</v>
      </c>
      <c r="C9" s="1">
        <v>5.0</v>
      </c>
      <c r="D9" s="1">
        <v>3.0</v>
      </c>
      <c r="E9" s="1">
        <v>9.0</v>
      </c>
      <c r="F9" s="1">
        <v>8.0</v>
      </c>
      <c r="G9" s="1">
        <v>25.0</v>
      </c>
      <c r="H9" s="2">
        <f t="shared" si="2"/>
        <v>13.5</v>
      </c>
      <c r="I9" s="1" t="s">
        <v>62</v>
      </c>
      <c r="J9" s="1" t="s">
        <v>62</v>
      </c>
      <c r="K9" s="1" t="s">
        <v>55</v>
      </c>
      <c r="L9" s="1">
        <v>1.0</v>
      </c>
    </row>
    <row r="10">
      <c r="A10" s="1">
        <v>2021.0</v>
      </c>
      <c r="B10" s="1" t="s">
        <v>21</v>
      </c>
      <c r="C10" s="1">
        <v>8.0</v>
      </c>
      <c r="D10" s="1">
        <v>5.0</v>
      </c>
      <c r="E10" s="1">
        <v>8.0</v>
      </c>
      <c r="F10" s="1">
        <v>4.0</v>
      </c>
      <c r="G10" s="1">
        <v>25.0</v>
      </c>
      <c r="H10" s="2">
        <f t="shared" ref="H10:H11" si="3">(G10/2)</f>
        <v>12.5</v>
      </c>
      <c r="I10" s="1" t="s">
        <v>11</v>
      </c>
      <c r="J10" s="1" t="s">
        <v>55</v>
      </c>
      <c r="K10" s="1" t="s">
        <v>55</v>
      </c>
      <c r="L10" s="1">
        <v>0.0</v>
      </c>
    </row>
    <row r="11">
      <c r="A11" s="8">
        <v>2021.0</v>
      </c>
      <c r="B11" s="1" t="s">
        <v>22</v>
      </c>
      <c r="C11" s="1">
        <v>4.0</v>
      </c>
      <c r="D11" s="1">
        <v>21.0</v>
      </c>
      <c r="E11" s="1">
        <v>8.0</v>
      </c>
      <c r="F11" s="1">
        <v>3.0</v>
      </c>
      <c r="G11" s="1">
        <v>36.0</v>
      </c>
      <c r="H11" s="2">
        <f t="shared" si="3"/>
        <v>18</v>
      </c>
      <c r="I11" s="1" t="s">
        <v>11</v>
      </c>
      <c r="J11" s="1" t="s">
        <v>11</v>
      </c>
      <c r="K11" s="1" t="s">
        <v>11</v>
      </c>
      <c r="L11" s="1">
        <v>0.0</v>
      </c>
    </row>
    <row r="12">
      <c r="A12" s="1">
        <v>2021.0</v>
      </c>
      <c r="B12" s="1" t="s">
        <v>23</v>
      </c>
      <c r="C12" s="1">
        <v>11.0</v>
      </c>
      <c r="D12" s="1">
        <v>1.0</v>
      </c>
      <c r="E12" s="1">
        <v>22.0</v>
      </c>
      <c r="F12" s="1">
        <v>12.0</v>
      </c>
      <c r="G12" s="1">
        <v>46.0</v>
      </c>
      <c r="H12" s="2">
        <f t="shared" ref="H12:H15" si="4">(G12/2)+1</f>
        <v>24</v>
      </c>
      <c r="I12" s="1" t="s">
        <v>62</v>
      </c>
      <c r="J12" s="1" t="s">
        <v>62</v>
      </c>
      <c r="K12" s="1" t="s">
        <v>55</v>
      </c>
      <c r="L12" s="1">
        <v>1.0</v>
      </c>
    </row>
    <row r="13">
      <c r="A13" s="8">
        <v>2021.0</v>
      </c>
      <c r="B13" s="1" t="s">
        <v>24</v>
      </c>
      <c r="C13" s="1">
        <v>8.0</v>
      </c>
      <c r="D13" s="1">
        <v>2.0</v>
      </c>
      <c r="E13" s="1">
        <v>12.0</v>
      </c>
      <c r="F13" s="1">
        <v>8.0</v>
      </c>
      <c r="G13" s="1">
        <v>30.0</v>
      </c>
      <c r="H13" s="2">
        <f t="shared" si="4"/>
        <v>16</v>
      </c>
      <c r="I13" s="1" t="s">
        <v>46</v>
      </c>
      <c r="J13" s="1" t="s">
        <v>62</v>
      </c>
      <c r="K13" s="1" t="s">
        <v>55</v>
      </c>
      <c r="L13" s="1">
        <v>0.0</v>
      </c>
    </row>
    <row r="14">
      <c r="A14" s="1">
        <v>2021.0</v>
      </c>
      <c r="B14" s="1" t="s">
        <v>25</v>
      </c>
      <c r="C14" s="1">
        <v>5.0</v>
      </c>
      <c r="D14" s="1">
        <v>5.0</v>
      </c>
      <c r="E14" s="1">
        <v>8.0</v>
      </c>
      <c r="F14" s="1">
        <v>20.0</v>
      </c>
      <c r="G14" s="1">
        <v>38.0</v>
      </c>
      <c r="H14" s="2">
        <f t="shared" si="4"/>
        <v>20</v>
      </c>
      <c r="I14" s="1" t="s">
        <v>26</v>
      </c>
      <c r="J14" s="1" t="s">
        <v>26</v>
      </c>
      <c r="K14" s="1" t="s">
        <v>55</v>
      </c>
      <c r="L14" s="1">
        <v>1.0</v>
      </c>
    </row>
    <row r="15">
      <c r="A15" s="8">
        <v>2021.0</v>
      </c>
      <c r="B15" s="1" t="s">
        <v>27</v>
      </c>
      <c r="C15" s="1">
        <v>23.0</v>
      </c>
      <c r="D15" s="1">
        <v>11.0</v>
      </c>
      <c r="E15" s="1">
        <v>29.0</v>
      </c>
      <c r="F15" s="1">
        <v>12.0</v>
      </c>
      <c r="G15" s="1">
        <v>75.0</v>
      </c>
      <c r="H15" s="2">
        <f t="shared" si="4"/>
        <v>38.5</v>
      </c>
      <c r="I15" s="1" t="s">
        <v>46</v>
      </c>
      <c r="J15" s="1" t="s">
        <v>62</v>
      </c>
      <c r="K15" s="1" t="s">
        <v>55</v>
      </c>
      <c r="L15" s="1">
        <v>0.0</v>
      </c>
    </row>
    <row r="16">
      <c r="A16" s="1">
        <v>2021.0</v>
      </c>
      <c r="B16" s="1" t="s">
        <v>28</v>
      </c>
      <c r="C16" s="1">
        <v>8.0</v>
      </c>
      <c r="D16" s="1">
        <v>8.0</v>
      </c>
      <c r="E16" s="1">
        <v>10.0</v>
      </c>
      <c r="F16" s="1">
        <v>14.0</v>
      </c>
      <c r="G16" s="1">
        <v>40.0</v>
      </c>
      <c r="H16" s="2">
        <f>(G16/2)</f>
        <v>20</v>
      </c>
      <c r="I16" s="1" t="s">
        <v>62</v>
      </c>
      <c r="J16" s="1" t="s">
        <v>62</v>
      </c>
      <c r="K16" s="1" t="s">
        <v>55</v>
      </c>
      <c r="L16" s="1">
        <v>0.0</v>
      </c>
    </row>
    <row r="17">
      <c r="A17" s="8">
        <v>2021.0</v>
      </c>
      <c r="B17" s="1" t="s">
        <v>30</v>
      </c>
      <c r="C17" s="1">
        <v>3.0</v>
      </c>
      <c r="D17" s="1">
        <v>4.0</v>
      </c>
      <c r="E17" s="1">
        <v>6.0</v>
      </c>
      <c r="F17" s="1">
        <v>7.0</v>
      </c>
      <c r="G17" s="1">
        <v>20.0</v>
      </c>
      <c r="H17" s="2">
        <f t="shared" ref="H17:H20" si="5">(G17/2)+1</f>
        <v>11</v>
      </c>
      <c r="I17" s="1" t="s">
        <v>62</v>
      </c>
      <c r="J17" s="1" t="s">
        <v>62</v>
      </c>
      <c r="K17" s="1" t="s">
        <v>55</v>
      </c>
      <c r="L17" s="1">
        <v>0.0</v>
      </c>
    </row>
    <row r="18">
      <c r="A18" s="1">
        <v>2021.0</v>
      </c>
      <c r="B18" s="1" t="s">
        <v>32</v>
      </c>
      <c r="C18" s="1">
        <v>14.0</v>
      </c>
      <c r="D18" s="1">
        <v>15.0</v>
      </c>
      <c r="E18" s="1">
        <v>2.0</v>
      </c>
      <c r="F18" s="1">
        <v>11.0</v>
      </c>
      <c r="G18" s="1">
        <v>42.0</v>
      </c>
      <c r="H18" s="2">
        <f t="shared" si="5"/>
        <v>22</v>
      </c>
      <c r="I18" s="1" t="s">
        <v>26</v>
      </c>
      <c r="J18" s="1" t="s">
        <v>11</v>
      </c>
      <c r="K18" s="1" t="s">
        <v>55</v>
      </c>
      <c r="L18" s="1">
        <v>0.0</v>
      </c>
    </row>
    <row r="19">
      <c r="A19" s="8">
        <v>2021.0</v>
      </c>
      <c r="B19" s="1" t="s">
        <v>34</v>
      </c>
      <c r="C19" s="1">
        <v>7.0</v>
      </c>
      <c r="D19" s="1">
        <v>2.0</v>
      </c>
      <c r="E19" s="1">
        <v>23.0</v>
      </c>
      <c r="F19" s="1">
        <v>10.0</v>
      </c>
      <c r="G19" s="1">
        <v>42.0</v>
      </c>
      <c r="H19" s="2">
        <f t="shared" si="5"/>
        <v>22</v>
      </c>
      <c r="I19" s="1" t="s">
        <v>11</v>
      </c>
      <c r="J19" s="1" t="s">
        <v>62</v>
      </c>
      <c r="K19" s="1" t="s">
        <v>55</v>
      </c>
      <c r="L19" s="1">
        <v>0.0</v>
      </c>
    </row>
    <row r="20">
      <c r="A20" s="1">
        <v>2021.0</v>
      </c>
      <c r="B20" s="3" t="s">
        <v>35</v>
      </c>
      <c r="C20" s="1">
        <v>7.0</v>
      </c>
      <c r="D20" s="1">
        <v>9.0</v>
      </c>
      <c r="E20" s="1">
        <v>17.0</v>
      </c>
      <c r="F20" s="1">
        <v>8.0</v>
      </c>
      <c r="G20" s="1">
        <v>41.0</v>
      </c>
      <c r="H20" s="2">
        <f t="shared" si="5"/>
        <v>21.5</v>
      </c>
      <c r="I20" s="1" t="s">
        <v>62</v>
      </c>
      <c r="J20" s="1" t="s">
        <v>62</v>
      </c>
      <c r="K20" s="1" t="s">
        <v>55</v>
      </c>
      <c r="L20" s="1">
        <v>1.0</v>
      </c>
    </row>
    <row r="21">
      <c r="A21" s="8">
        <v>2021.0</v>
      </c>
      <c r="B21" s="1" t="s">
        <v>36</v>
      </c>
      <c r="C21" s="1">
        <v>3.0</v>
      </c>
      <c r="D21" s="1">
        <v>13.0</v>
      </c>
      <c r="E21" s="1">
        <v>5.0</v>
      </c>
      <c r="F21" s="1">
        <v>4.0</v>
      </c>
      <c r="G21" s="1">
        <v>25.0</v>
      </c>
      <c r="H21" s="2">
        <f t="shared" ref="H21:H24" si="6">(G21/2)</f>
        <v>12.5</v>
      </c>
      <c r="I21" s="1" t="s">
        <v>11</v>
      </c>
      <c r="J21" s="1" t="s">
        <v>11</v>
      </c>
      <c r="K21" s="1" t="s">
        <v>55</v>
      </c>
      <c r="L21" s="1">
        <v>1.0</v>
      </c>
    </row>
    <row r="22">
      <c r="A22" s="1">
        <v>2021.0</v>
      </c>
      <c r="B22" s="1" t="s">
        <v>37</v>
      </c>
      <c r="C22" s="1">
        <v>1.0</v>
      </c>
      <c r="D22" s="1">
        <v>4.0</v>
      </c>
      <c r="E22" s="1">
        <v>9.0</v>
      </c>
      <c r="F22" s="1">
        <v>11.0</v>
      </c>
      <c r="G22" s="1">
        <v>25.0</v>
      </c>
      <c r="H22" s="2">
        <f t="shared" si="6"/>
        <v>12.5</v>
      </c>
      <c r="I22" s="1" t="s">
        <v>61</v>
      </c>
      <c r="J22" s="1" t="s">
        <v>62</v>
      </c>
      <c r="K22" s="1" t="s">
        <v>55</v>
      </c>
      <c r="L22" s="1">
        <v>0.0</v>
      </c>
    </row>
    <row r="23">
      <c r="A23" s="8">
        <v>2021.0</v>
      </c>
      <c r="B23" s="1" t="s">
        <v>38</v>
      </c>
      <c r="C23" s="1">
        <v>4.0</v>
      </c>
      <c r="D23" s="1">
        <v>6.0</v>
      </c>
      <c r="E23" s="1">
        <v>3.0</v>
      </c>
      <c r="F23" s="1">
        <v>14.0</v>
      </c>
      <c r="G23" s="1">
        <v>27.0</v>
      </c>
      <c r="H23" s="2">
        <f t="shared" si="6"/>
        <v>13.5</v>
      </c>
      <c r="I23" s="1" t="s">
        <v>63</v>
      </c>
      <c r="J23" s="1" t="s">
        <v>63</v>
      </c>
      <c r="K23" s="1" t="s">
        <v>55</v>
      </c>
      <c r="L23" s="1">
        <v>1.0</v>
      </c>
    </row>
    <row r="24">
      <c r="A24" s="1">
        <v>2021.0</v>
      </c>
      <c r="B24" s="1" t="s">
        <v>39</v>
      </c>
      <c r="C24" s="1">
        <v>8.0</v>
      </c>
      <c r="D24" s="1">
        <v>2.0</v>
      </c>
      <c r="E24" s="1">
        <v>20.0</v>
      </c>
      <c r="F24" s="1">
        <v>10.0</v>
      </c>
      <c r="G24" s="1">
        <v>40.0</v>
      </c>
      <c r="H24" s="2">
        <f t="shared" si="6"/>
        <v>20</v>
      </c>
      <c r="I24" s="1" t="s">
        <v>62</v>
      </c>
      <c r="J24" s="1" t="s">
        <v>62</v>
      </c>
      <c r="K24" s="1" t="s">
        <v>55</v>
      </c>
      <c r="L24" s="1">
        <v>1.0</v>
      </c>
    </row>
    <row r="25">
      <c r="A25" s="8">
        <v>2021.0</v>
      </c>
      <c r="B25" s="1" t="s">
        <v>40</v>
      </c>
      <c r="C25" s="1">
        <v>4.0</v>
      </c>
      <c r="D25" s="1">
        <v>4.0</v>
      </c>
      <c r="E25" s="1">
        <v>14.0</v>
      </c>
      <c r="F25" s="1">
        <v>11.0</v>
      </c>
      <c r="G25" s="1">
        <v>33.0</v>
      </c>
      <c r="H25" s="2">
        <f>(G25/2)+1</f>
        <v>17.5</v>
      </c>
      <c r="I25" s="1" t="s">
        <v>62</v>
      </c>
      <c r="J25" s="1" t="s">
        <v>62</v>
      </c>
      <c r="K25" s="1" t="s">
        <v>55</v>
      </c>
      <c r="L25" s="1">
        <v>1.0</v>
      </c>
    </row>
    <row r="26">
      <c r="A26" s="1">
        <v>2021.0</v>
      </c>
      <c r="B26" s="3" t="s">
        <v>41</v>
      </c>
      <c r="C26" s="1">
        <v>4.0</v>
      </c>
      <c r="D26" s="1">
        <v>0.0</v>
      </c>
      <c r="E26" s="1">
        <v>21.0</v>
      </c>
      <c r="F26" s="1">
        <v>10.0</v>
      </c>
      <c r="G26" s="1">
        <v>35.0</v>
      </c>
      <c r="H26" s="2">
        <f t="shared" ref="H26:H27" si="7">(G26/2)</f>
        <v>17.5</v>
      </c>
      <c r="I26" s="1" t="s">
        <v>62</v>
      </c>
      <c r="J26" s="1" t="s">
        <v>62</v>
      </c>
      <c r="K26" s="1" t="s">
        <v>55</v>
      </c>
      <c r="L26" s="1">
        <v>0.0</v>
      </c>
    </row>
    <row r="27">
      <c r="A27" s="8">
        <v>2021.0</v>
      </c>
      <c r="B27" s="1" t="s">
        <v>42</v>
      </c>
      <c r="C27" s="1">
        <v>2.0</v>
      </c>
      <c r="D27" s="1">
        <v>13.0</v>
      </c>
      <c r="E27" s="1">
        <v>18.0</v>
      </c>
      <c r="F27" s="1">
        <v>1.0</v>
      </c>
      <c r="G27" s="1">
        <v>24.0</v>
      </c>
      <c r="H27" s="2">
        <f t="shared" si="7"/>
        <v>12</v>
      </c>
      <c r="I27" s="1" t="s">
        <v>11</v>
      </c>
      <c r="J27" s="1" t="s">
        <v>62</v>
      </c>
      <c r="K27" s="1" t="s">
        <v>57</v>
      </c>
      <c r="L27" s="1">
        <v>0.0</v>
      </c>
    </row>
    <row r="28">
      <c r="A28" s="1">
        <v>2021.0</v>
      </c>
      <c r="B28" s="1" t="s">
        <v>43</v>
      </c>
      <c r="C28" s="1">
        <v>3.0</v>
      </c>
      <c r="D28" s="1">
        <v>1.0</v>
      </c>
      <c r="E28" s="1">
        <v>8.0</v>
      </c>
      <c r="F28" s="1">
        <v>13.0</v>
      </c>
      <c r="G28" s="1">
        <v>25.0</v>
      </c>
      <c r="H28" s="2">
        <f>(G28/2)+1</f>
        <v>13.5</v>
      </c>
      <c r="I28" s="1" t="s">
        <v>62</v>
      </c>
      <c r="J28" s="1" t="s">
        <v>62</v>
      </c>
      <c r="K28" s="1" t="s">
        <v>55</v>
      </c>
      <c r="L28" s="1">
        <v>1.0</v>
      </c>
    </row>
    <row r="29">
      <c r="A29" s="8">
        <v>2021.0</v>
      </c>
      <c r="B29" s="3" t="s">
        <v>44</v>
      </c>
      <c r="C29" s="1">
        <v>3.0</v>
      </c>
      <c r="D29" s="1">
        <v>9.0</v>
      </c>
      <c r="E29" s="1">
        <v>31.0</v>
      </c>
      <c r="F29" s="1">
        <v>7.0</v>
      </c>
      <c r="G29" s="1">
        <v>50.0</v>
      </c>
      <c r="H29" s="2">
        <f>(G29/2)</f>
        <v>25</v>
      </c>
      <c r="I29" s="1" t="s">
        <v>62</v>
      </c>
      <c r="J29" s="1" t="s">
        <v>62</v>
      </c>
      <c r="K29" s="1" t="s">
        <v>55</v>
      </c>
      <c r="L29" s="1">
        <v>0.0</v>
      </c>
    </row>
    <row r="30">
      <c r="A30" s="1">
        <v>2021.0</v>
      </c>
      <c r="B30" s="1" t="s">
        <v>64</v>
      </c>
      <c r="C30" s="1">
        <v>3.0</v>
      </c>
      <c r="D30" s="1">
        <v>14.0</v>
      </c>
      <c r="E30" s="1">
        <v>4.0</v>
      </c>
      <c r="F30" s="1">
        <v>4.0</v>
      </c>
      <c r="G30" s="1">
        <v>25.0</v>
      </c>
      <c r="H30" s="2">
        <f>(G30/2)+1</f>
        <v>13.5</v>
      </c>
      <c r="I30" s="1" t="s">
        <v>46</v>
      </c>
      <c r="J30" s="1" t="s">
        <v>11</v>
      </c>
      <c r="K30" s="1" t="s">
        <v>11</v>
      </c>
      <c r="L30" s="1">
        <v>0.0</v>
      </c>
    </row>
    <row r="31">
      <c r="A31" s="8">
        <v>2021.0</v>
      </c>
      <c r="B31" s="1" t="s">
        <v>47</v>
      </c>
      <c r="C31" s="1">
        <v>0.0</v>
      </c>
      <c r="D31" s="1">
        <v>3.0</v>
      </c>
      <c r="E31" s="1">
        <v>9.0</v>
      </c>
      <c r="F31" s="1">
        <v>18.0</v>
      </c>
      <c r="G31" s="1">
        <v>30.0</v>
      </c>
      <c r="H31" s="2">
        <f>(G31/2)</f>
        <v>15</v>
      </c>
      <c r="I31" s="1" t="s">
        <v>62</v>
      </c>
      <c r="J31" s="1" t="s">
        <v>62</v>
      </c>
      <c r="K31" s="1" t="s">
        <v>55</v>
      </c>
    </row>
    <row r="32">
      <c r="H32" s="2">
        <f>(G32/2)+1</f>
        <v>1</v>
      </c>
      <c r="K32" s="1" t="s">
        <v>55</v>
      </c>
    </row>
    <row r="34">
      <c r="B34" s="1" t="s">
        <v>48</v>
      </c>
      <c r="C34" s="1">
        <v>188.0</v>
      </c>
      <c r="D34" s="1">
        <v>208.0</v>
      </c>
      <c r="E34" s="1">
        <v>396.0</v>
      </c>
      <c r="F34" s="1">
        <v>287.0</v>
      </c>
      <c r="G34" s="1">
        <v>1079.0</v>
      </c>
    </row>
    <row r="35">
      <c r="C35" s="1" t="s">
        <v>65</v>
      </c>
      <c r="D35" s="1" t="s">
        <v>66</v>
      </c>
      <c r="E35" s="1" t="s">
        <v>67</v>
      </c>
      <c r="F35" s="1" t="s">
        <v>68</v>
      </c>
      <c r="G35" s="9">
        <v>1.0</v>
      </c>
    </row>
  </sheetData>
  <drawing r:id="rId1"/>
</worksheet>
</file>